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INSTITUCIÒN EDUCATIVA SAN JOAQUIN\COLEGIO SAN JOAQUIN\VIGENCIA - 2026\PRESUPUESTO - 2026\"/>
    </mc:Choice>
  </mc:AlternateContent>
  <bookViews>
    <workbookView xWindow="-105" yWindow="-105" windowWidth="23250" windowHeight="12450"/>
  </bookViews>
  <sheets>
    <sheet name="PA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I35" i="1"/>
  <c r="I29" i="1"/>
  <c r="I27" i="1"/>
  <c r="I21" i="1"/>
  <c r="I37" i="1" l="1"/>
  <c r="I34" i="1"/>
  <c r="I31" i="1"/>
  <c r="I30" i="1"/>
  <c r="I28" i="1"/>
  <c r="I26" i="1"/>
  <c r="I24" i="1"/>
  <c r="I22" i="1"/>
  <c r="I20" i="1"/>
  <c r="I19" i="1"/>
  <c r="I33" i="1"/>
  <c r="I32" i="1"/>
  <c r="I25" i="1"/>
  <c r="I36" i="1"/>
  <c r="I23" i="1" l="1"/>
  <c r="I38" i="1" s="1"/>
</calcChain>
</file>

<file path=xl/sharedStrings.xml><?xml version="1.0" encoding="utf-8"?>
<sst xmlns="http://schemas.openxmlformats.org/spreadsheetml/2006/main" count="201" uniqueCount="86">
  <si>
    <t>A. INFORMACIÓN GENERAL DE LA ENTIDAD</t>
  </si>
  <si>
    <t>Nombre</t>
  </si>
  <si>
    <t>Dirección</t>
  </si>
  <si>
    <t>Teléfono</t>
  </si>
  <si>
    <t>Perspectiva estratégica</t>
  </si>
  <si>
    <t>Información de contacto</t>
  </si>
  <si>
    <t>Descripción</t>
  </si>
  <si>
    <t>Duración estimada del contrato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</si>
  <si>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</si>
  <si>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</si>
  <si>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</si>
  <si>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</si>
  <si>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</si>
  <si>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</si>
  <si>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Datos de contacto del responsable</t>
  </si>
  <si>
    <t>B. ADQUISICIONES PLANEADAS</t>
  </si>
  <si>
    <t>Página web</t>
  </si>
  <si>
    <t>Fecha estimada de inicio de proceso de selección</t>
  </si>
  <si>
    <t>Misión y visión</t>
  </si>
  <si>
    <t>PLAN ANUAL DE ADQUISICIONES</t>
  </si>
  <si>
    <t>C. NECESIDADES ADICIONALES</t>
  </si>
  <si>
    <t>Posibles códigos UNSPSC</t>
  </si>
  <si>
    <t>Valor total del PAA</t>
  </si>
  <si>
    <t>Límite de contratación menor cuantía</t>
  </si>
  <si>
    <t>Límite de contratación mínima cuantía</t>
  </si>
  <si>
    <t xml:space="preserve">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</si>
  <si>
    <t>Códigos UNSPSC</t>
  </si>
  <si>
    <t xml:space="preserve">NO </t>
  </si>
  <si>
    <t>N/A</t>
  </si>
  <si>
    <t xml:space="preserve">Regimen Especial </t>
  </si>
  <si>
    <t xml:space="preserve">Sistema General de Participaciones - Gratuidad </t>
  </si>
  <si>
    <t xml:space="preserve"> </t>
  </si>
  <si>
    <t>VIGENCIA  PAA</t>
  </si>
  <si>
    <t>MARZO</t>
  </si>
  <si>
    <t xml:space="preserve">10 Meses  </t>
  </si>
  <si>
    <t>5 DÍAS</t>
  </si>
  <si>
    <t>AGOSTO</t>
  </si>
  <si>
    <t>JUNIO</t>
  </si>
  <si>
    <t>15 DÍAS</t>
  </si>
  <si>
    <r>
      <rPr>
        <b/>
        <sz val="11"/>
        <color theme="1"/>
        <rFont val="Calibri"/>
        <family val="2"/>
        <scheme val="minor"/>
      </rPr>
      <t>Elaboró</t>
    </r>
    <r>
      <rPr>
        <sz val="11"/>
        <color theme="1"/>
        <rFont val="Calibri"/>
        <family val="2"/>
        <scheme val="minor"/>
      </rPr>
      <t xml:space="preserve">: Mary Carmen López </t>
    </r>
  </si>
  <si>
    <t>Adquisicion de Kit de diplomas de graduación</t>
  </si>
  <si>
    <t>10 DÍAS</t>
  </si>
  <si>
    <t>JULIO</t>
  </si>
  <si>
    <t>5 MESES</t>
  </si>
  <si>
    <t>OCTUBRE</t>
  </si>
  <si>
    <t>MARZO - DICIEMBRE</t>
  </si>
  <si>
    <t>Compra de insumos de limpieza para la higiene de la I.E</t>
  </si>
  <si>
    <t>Compra de insumos deportivos, balones de basquebál, Futbol, Voleibol entre otros para I.E</t>
  </si>
  <si>
    <t xml:space="preserve">Mantenimiento de Infraestructura </t>
  </si>
  <si>
    <t>Mantenimiento preventivo y correctivo de ventiladores y aires acondicionados</t>
  </si>
  <si>
    <t>NOVIEMBRE</t>
  </si>
  <si>
    <r>
      <rPr>
        <b/>
        <u/>
        <sz val="11"/>
        <color theme="1"/>
        <rFont val="Calibri"/>
        <family val="2"/>
        <scheme val="minor"/>
      </rPr>
      <t>OBJETIVO GENERAL</t>
    </r>
    <r>
      <rPr>
        <u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  </r>
  </si>
  <si>
    <t>MAYO</t>
  </si>
  <si>
    <t>INSTITUCIÓN EDUCATIVA SAN JOAQUÍN</t>
  </si>
  <si>
    <t>pagaduria.iesanjoaquin1963@gmail.com</t>
  </si>
  <si>
    <t>Valledupar - Cesar</t>
  </si>
  <si>
    <t>Compra de aires acondicionados</t>
  </si>
  <si>
    <t>mantenimiento de pupitres</t>
  </si>
  <si>
    <t>20 DÍAS</t>
  </si>
  <si>
    <t>OTROS MANTENIMIENTOS</t>
  </si>
  <si>
    <t>Servicio de Internet</t>
  </si>
  <si>
    <t>ENERO - DICIEMBRE</t>
  </si>
  <si>
    <r>
      <rPr>
        <b/>
        <u/>
        <sz val="11"/>
        <color theme="1"/>
        <rFont val="Calibri"/>
        <family val="2"/>
        <scheme val="minor"/>
      </rPr>
      <t>MISION:</t>
    </r>
    <r>
      <rPr>
        <sz val="11"/>
        <color theme="1"/>
        <rFont val="Calibri"/>
        <family val="2"/>
        <scheme val="minor"/>
      </rPr>
      <t xml:space="preserve"> Somos una institución educativa de carácter oficial, que brinda formación integral en los niveles de Preescolar, Básica y Media; garantizando metodologías adecuadas, docentes idóneos, mejora de los resultados de las pruebas internas y externas y adecuada gestión de la Infraestructura.                                                  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VISION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La Institución Educativa San Joaquín se proyecta como la Institución líder a nivel regional, con un enfoque orientado hacia la excelencia académica.</t>
    </r>
  </si>
  <si>
    <t xml:space="preserve">44111506
44111507
44111510
44111515
44111516
44111520
44111521
44121627
44121630
44121701
44121706
44121708
44121711
44121716
44121718
44121904
44121906
44121907
44122003
44122010
44122011
44122015
44122030	</t>
  </si>
  <si>
    <t>El plan anual de adquisiciones de la vigencia 2026 permite contribuir al uso eficiente de los recursos en la medida que financieramente, son más costosas las necesidades de las dependencias – registro y control, administrador de la plataforma simat, pagaduría, almacén, audiovisuales, área de sistemas, área de mantenimiento, proyectos pedagógicos, biblioteca, bienestar estudiantil, secretaria, coordinación - que los ingresos financieros de la institución</t>
  </si>
  <si>
    <t>Renovación licencia de plataforma - ciudad educativa vigencia 2026</t>
  </si>
  <si>
    <t>Prestacion de servicios profesionales de un contador publico con experiencia en IE, para que apoye en la parte contable y en la rendicion de informes a las entidades de control durante la vigencia 2026</t>
  </si>
  <si>
    <t>10 DÌAS</t>
  </si>
  <si>
    <t xml:space="preserve">compra de escritorios, sillas plàsticas y archivadores </t>
  </si>
  <si>
    <t xml:space="preserve">compra de sillas ergonomicas, mesas y sillas de docentes y sillas sala de junta </t>
  </si>
  <si>
    <t>Compra de Computadores (2)</t>
  </si>
  <si>
    <t>compra de ventiladores (25)</t>
  </si>
  <si>
    <t>Adecuaciòn biblioteca, oficina de secretaria y rectoria y adecuaciòn de cielo raso oficinas de pagaduria y psicorientaciòn</t>
  </si>
  <si>
    <r>
      <rPr>
        <b/>
        <sz val="11"/>
        <color theme="1"/>
        <rFont val="Calibri"/>
        <family val="2"/>
        <scheme val="minor"/>
      </rPr>
      <t>Aprobó</t>
    </r>
    <r>
      <rPr>
        <sz val="11"/>
        <color theme="1"/>
        <rFont val="Calibri"/>
        <family val="2"/>
        <scheme val="minor"/>
      </rPr>
      <t>: Ruth Yalena Zuleta Torres</t>
    </r>
  </si>
  <si>
    <t>RUTH YALENA ZULETA TORRES</t>
  </si>
  <si>
    <t>Rectora</t>
  </si>
  <si>
    <t>Compra de licencia de Sotfware de Presupuesto, contabilidad y tesorería para la vigencia 2026</t>
  </si>
  <si>
    <t>Artículos de papelería y utiles de oficina y fotocopias para el buen funcionamiento de la Instituciòn Educatriva</t>
  </si>
  <si>
    <t>ABRIL</t>
  </si>
  <si>
    <t xml:space="preserve">49161504
49161509
49161515
49161520
49161525
49161601
49161608 </t>
  </si>
  <si>
    <t>56101702
56101703
56101713
56101719</t>
  </si>
  <si>
    <t>56101522
56112102
56112103
56112104</t>
  </si>
  <si>
    <t>43211500
43211501</t>
  </si>
  <si>
    <t>Compra de poliza integral de bienes muebles e inmuebles y Responsabilidad civil  y de manejo para el administrador del gasto y la pagadora de la I.E</t>
  </si>
  <si>
    <t xml:space="preserve">70171707
72151500
72152000
72152300
72152500
72152600
72153000 </t>
  </si>
  <si>
    <t>56121506
56121510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</si>
</sst>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&quot;$&quot;\ * #,##0_);_(&quot;$&quot;\ * \(#,##0\);_(&quot;$&quot;\ * &quot;-&quot;??_);_(@_)"/>
    <numFmt numFmtId="166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</cellStyleXfs>
  <cellXfs count="64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2" fillId="3" borderId="10" xfId="2" applyFill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quotePrefix="1" applyBorder="1" applyAlignment="1">
      <alignment horizontal="center" wrapText="1"/>
    </xf>
    <xf numFmtId="0" fontId="2" fillId="3" borderId="3" xfId="2" quotePrefix="1" applyFill="1" applyBorder="1" applyAlignment="1">
      <alignment horizontal="center" wrapText="1"/>
    </xf>
    <xf numFmtId="0" fontId="0" fillId="0" borderId="3" xfId="0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166" fontId="3" fillId="0" borderId="27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5" xfId="1" applyBorder="1" applyAlignment="1">
      <alignment horizontal="center" wrapText="1"/>
    </xf>
    <xf numFmtId="0" fontId="1" fillId="2" borderId="7" xfId="1" applyBorder="1" applyAlignment="1">
      <alignment horizontal="center" wrapText="1"/>
    </xf>
    <xf numFmtId="0" fontId="1" fillId="2" borderId="6" xfId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/>
    </xf>
    <xf numFmtId="0" fontId="6" fillId="4" borderId="10" xfId="4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4" borderId="22" xfId="4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 wrapText="1"/>
    </xf>
    <xf numFmtId="14" fontId="0" fillId="4" borderId="22" xfId="0" applyNumberFormat="1" applyFill="1" applyBorder="1" applyAlignment="1">
      <alignment horizontal="center" vertical="center" wrapText="1"/>
    </xf>
    <xf numFmtId="166" fontId="4" fillId="4" borderId="22" xfId="3" applyNumberFormat="1" applyFont="1" applyFill="1" applyBorder="1" applyAlignment="1">
      <alignment horizontal="center" vertical="center" wrapText="1"/>
    </xf>
    <xf numFmtId="0" fontId="2" fillId="4" borderId="22" xfId="2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166" fontId="4" fillId="4" borderId="10" xfId="3" applyNumberFormat="1" applyFont="1" applyFill="1" applyBorder="1" applyAlignment="1">
      <alignment horizontal="center" vertical="center" wrapText="1"/>
    </xf>
    <xf numFmtId="0" fontId="2" fillId="4" borderId="10" xfId="2" applyFill="1" applyBorder="1" applyAlignment="1">
      <alignment horizontal="center" vertical="center" wrapText="1"/>
    </xf>
    <xf numFmtId="0" fontId="6" fillId="4" borderId="25" xfId="4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14" fontId="0" fillId="4" borderId="25" xfId="0" applyNumberFormat="1" applyFill="1" applyBorder="1" applyAlignment="1">
      <alignment horizontal="center" vertical="center" wrapText="1"/>
    </xf>
    <xf numFmtId="166" fontId="4" fillId="4" borderId="25" xfId="3" applyNumberFormat="1" applyFont="1" applyFill="1" applyBorder="1" applyAlignment="1">
      <alignment horizontal="center" vertical="center" wrapText="1"/>
    </xf>
    <xf numFmtId="0" fontId="2" fillId="4" borderId="25" xfId="2" applyFill="1" applyBorder="1" applyAlignment="1">
      <alignment horizontal="center" vertical="center" wrapText="1"/>
    </xf>
    <xf numFmtId="0" fontId="6" fillId="4" borderId="23" xfId="4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14" fontId="0" fillId="4" borderId="24" xfId="0" applyNumberFormat="1" applyFill="1" applyBorder="1" applyAlignment="1">
      <alignment horizontal="center" vertical="center" wrapText="1"/>
    </xf>
    <xf numFmtId="166" fontId="4" fillId="4" borderId="24" xfId="3" applyNumberFormat="1" applyFont="1" applyFill="1" applyBorder="1" applyAlignment="1">
      <alignment horizontal="center" vertical="center" wrapText="1"/>
    </xf>
  </cellXfs>
  <cellStyles count="5">
    <cellStyle name="Énfasis1" xfId="1" builtinId="29"/>
    <cellStyle name="Hipervínculo" xfId="2" builtinId="8"/>
    <cellStyle name="Moneda" xfId="3" builtinId="4"/>
    <cellStyle name="Normal" xfId="0" builtinId="0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gaduria.iesanjoaquin1963@gmail.com" TargetMode="External"/><Relationship Id="rId13" Type="http://schemas.openxmlformats.org/officeDocument/2006/relationships/hyperlink" Target="mailto:pagaduria.iesanjoaquin1963@gmail.com" TargetMode="External"/><Relationship Id="rId18" Type="http://schemas.openxmlformats.org/officeDocument/2006/relationships/hyperlink" Target="mailto:pagaduria.iesanjoaquin1963@gmail.com" TargetMode="External"/><Relationship Id="rId3" Type="http://schemas.openxmlformats.org/officeDocument/2006/relationships/hyperlink" Target="mailto:pagaduria.iesanjoaquin1963@gmail.com" TargetMode="External"/><Relationship Id="rId7" Type="http://schemas.openxmlformats.org/officeDocument/2006/relationships/hyperlink" Target="mailto:pagaduria.iesanjoaquin1963@gmail.com" TargetMode="External"/><Relationship Id="rId12" Type="http://schemas.openxmlformats.org/officeDocument/2006/relationships/hyperlink" Target="mailto:pagaduria.iesanjoaquin1963@gmail.com" TargetMode="External"/><Relationship Id="rId17" Type="http://schemas.openxmlformats.org/officeDocument/2006/relationships/hyperlink" Target="mailto:pagaduria.iesanjoaquin1963@gmail.com" TargetMode="External"/><Relationship Id="rId2" Type="http://schemas.openxmlformats.org/officeDocument/2006/relationships/hyperlink" Target="mailto:pagaduria.iesanjoaquin1963@gmail.com" TargetMode="External"/><Relationship Id="rId16" Type="http://schemas.openxmlformats.org/officeDocument/2006/relationships/hyperlink" Target="mailto:pagaduria.iesanjoaquin1963@gmail.com" TargetMode="External"/><Relationship Id="rId1" Type="http://schemas.openxmlformats.org/officeDocument/2006/relationships/hyperlink" Target="mailto:pagaduria.iesanjoaquin1963@gmail.com" TargetMode="External"/><Relationship Id="rId6" Type="http://schemas.openxmlformats.org/officeDocument/2006/relationships/hyperlink" Target="mailto:pagaduria.iesanjoaquin1963@gmail.com" TargetMode="External"/><Relationship Id="rId11" Type="http://schemas.openxmlformats.org/officeDocument/2006/relationships/hyperlink" Target="mailto:pagaduria.iesanjoaquin1963@gmail.com" TargetMode="External"/><Relationship Id="rId5" Type="http://schemas.openxmlformats.org/officeDocument/2006/relationships/hyperlink" Target="mailto:pagaduria.iesanjoaquin1963@gmail.com" TargetMode="External"/><Relationship Id="rId15" Type="http://schemas.openxmlformats.org/officeDocument/2006/relationships/hyperlink" Target="mailto:pagaduria.iesanjoaquin1963@gmail.com" TargetMode="External"/><Relationship Id="rId10" Type="http://schemas.openxmlformats.org/officeDocument/2006/relationships/hyperlink" Target="mailto:pagaduria.iesanjoaquin1963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agaduria.iesanjoaquin1963@gmail.com" TargetMode="External"/><Relationship Id="rId9" Type="http://schemas.openxmlformats.org/officeDocument/2006/relationships/hyperlink" Target="mailto:pagaduria.iesanjoaquin1963@gmail.com" TargetMode="External"/><Relationship Id="rId14" Type="http://schemas.openxmlformats.org/officeDocument/2006/relationships/hyperlink" Target="mailto:pagaduria.iesanjoaquin19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L56"/>
  <sheetViews>
    <sheetView tabSelected="1" topLeftCell="A31" zoomScale="80" zoomScaleNormal="80" zoomScaleSheetLayoutView="100" zoomScalePageLayoutView="80" workbookViewId="0">
      <selection activeCell="N35" sqref="N35"/>
    </sheetView>
  </sheetViews>
  <sheetFormatPr baseColWidth="10" defaultColWidth="10.85546875" defaultRowHeight="15" x14ac:dyDescent="0.25"/>
  <cols>
    <col min="1" max="1" width="10.85546875" style="8"/>
    <col min="2" max="2" width="27" style="8" customWidth="1"/>
    <col min="3" max="3" width="68.7109375" style="8" customWidth="1"/>
    <col min="4" max="4" width="19.28515625" style="8" customWidth="1"/>
    <col min="5" max="5" width="13.5703125" style="8" customWidth="1"/>
    <col min="6" max="6" width="14.140625" style="8" customWidth="1"/>
    <col min="7" max="7" width="19.42578125" style="8" customWidth="1"/>
    <col min="8" max="8" width="17.28515625" style="8" customWidth="1"/>
    <col min="9" max="9" width="16" style="8" customWidth="1"/>
    <col min="10" max="10" width="10.5703125" style="8" customWidth="1"/>
    <col min="11" max="11" width="9" style="8" customWidth="1"/>
    <col min="12" max="12" width="30.7109375" style="8" customWidth="1"/>
    <col min="13" max="13" width="14" style="8" customWidth="1"/>
    <col min="14" max="14" width="42.42578125" style="8" customWidth="1"/>
    <col min="15" max="16384" width="10.85546875" style="8"/>
  </cols>
  <sheetData>
    <row r="2" spans="2:9" x14ac:dyDescent="0.25">
      <c r="B2" s="7" t="s">
        <v>19</v>
      </c>
    </row>
    <row r="3" spans="2:9" x14ac:dyDescent="0.25">
      <c r="B3" s="7"/>
    </row>
    <row r="4" spans="2:9" ht="15.75" thickBot="1" x14ac:dyDescent="0.3">
      <c r="B4" s="7" t="s">
        <v>0</v>
      </c>
    </row>
    <row r="5" spans="2:9" x14ac:dyDescent="0.25">
      <c r="B5" s="9" t="s">
        <v>1</v>
      </c>
      <c r="C5" s="10" t="s">
        <v>53</v>
      </c>
      <c r="F5" s="37" t="s">
        <v>51</v>
      </c>
      <c r="G5" s="38"/>
      <c r="H5" s="38"/>
      <c r="I5" s="39"/>
    </row>
    <row r="6" spans="2:9" x14ac:dyDescent="0.25">
      <c r="B6" s="11" t="s">
        <v>2</v>
      </c>
      <c r="C6" s="12" t="s">
        <v>55</v>
      </c>
      <c r="F6" s="40"/>
      <c r="G6" s="41"/>
      <c r="H6" s="41"/>
      <c r="I6" s="42"/>
    </row>
    <row r="7" spans="2:9" x14ac:dyDescent="0.25">
      <c r="B7" s="11" t="s">
        <v>3</v>
      </c>
      <c r="C7" s="13">
        <v>3157430314</v>
      </c>
      <c r="F7" s="40"/>
      <c r="G7" s="41"/>
      <c r="H7" s="41"/>
      <c r="I7" s="42"/>
    </row>
    <row r="8" spans="2:9" x14ac:dyDescent="0.25">
      <c r="B8" s="11" t="s">
        <v>16</v>
      </c>
      <c r="C8" s="14" t="s">
        <v>28</v>
      </c>
      <c r="F8" s="40"/>
      <c r="G8" s="41"/>
      <c r="H8" s="41"/>
      <c r="I8" s="42"/>
    </row>
    <row r="9" spans="2:9" ht="254.25" customHeight="1" thickBot="1" x14ac:dyDescent="0.3">
      <c r="B9" s="1" t="s">
        <v>18</v>
      </c>
      <c r="C9" s="15" t="s">
        <v>62</v>
      </c>
      <c r="F9" s="43"/>
      <c r="G9" s="44"/>
      <c r="H9" s="44"/>
      <c r="I9" s="45"/>
    </row>
    <row r="10" spans="2:9" ht="180.75" customHeight="1" thickBot="1" x14ac:dyDescent="0.3">
      <c r="B10" s="1" t="s">
        <v>4</v>
      </c>
      <c r="C10" s="15" t="s">
        <v>64</v>
      </c>
    </row>
    <row r="11" spans="2:9" ht="15.75" thickBot="1" x14ac:dyDescent="0.3">
      <c r="B11" s="11" t="s">
        <v>5</v>
      </c>
      <c r="C11" s="3" t="s">
        <v>54</v>
      </c>
      <c r="F11" s="37" t="s">
        <v>25</v>
      </c>
      <c r="G11" s="38"/>
      <c r="H11" s="38"/>
      <c r="I11" s="39"/>
    </row>
    <row r="12" spans="2:9" ht="21.75" customHeight="1" x14ac:dyDescent="0.25">
      <c r="B12" s="1" t="s">
        <v>22</v>
      </c>
      <c r="C12" s="16"/>
      <c r="F12" s="40"/>
      <c r="G12" s="41"/>
      <c r="H12" s="41"/>
      <c r="I12" s="42"/>
    </row>
    <row r="13" spans="2:9" ht="30" x14ac:dyDescent="0.25">
      <c r="B13" s="11" t="s">
        <v>23</v>
      </c>
      <c r="C13" s="16">
        <v>490253400</v>
      </c>
      <c r="F13" s="40"/>
      <c r="G13" s="41"/>
      <c r="H13" s="41"/>
      <c r="I13" s="42"/>
    </row>
    <row r="14" spans="2:9" ht="29.25" customHeight="1" x14ac:dyDescent="0.25">
      <c r="B14" s="11" t="s">
        <v>24</v>
      </c>
      <c r="C14" s="16">
        <v>49025340</v>
      </c>
      <c r="D14" s="8" t="s">
        <v>31</v>
      </c>
      <c r="F14" s="40"/>
      <c r="G14" s="41"/>
      <c r="H14" s="41"/>
      <c r="I14" s="42"/>
    </row>
    <row r="15" spans="2:9" ht="49.5" customHeight="1" thickBot="1" x14ac:dyDescent="0.3">
      <c r="B15" s="17" t="s">
        <v>32</v>
      </c>
      <c r="C15" s="18">
        <v>2026</v>
      </c>
      <c r="F15" s="43"/>
      <c r="G15" s="44"/>
      <c r="H15" s="44"/>
      <c r="I15" s="45"/>
    </row>
    <row r="17" spans="2:12" ht="15.75" thickBot="1" x14ac:dyDescent="0.3">
      <c r="B17" s="7" t="s">
        <v>15</v>
      </c>
    </row>
    <row r="18" spans="2:12" ht="75" customHeight="1" x14ac:dyDescent="0.25">
      <c r="B18" s="4" t="s">
        <v>26</v>
      </c>
      <c r="C18" s="2" t="s">
        <v>6</v>
      </c>
      <c r="D18" s="2" t="s">
        <v>17</v>
      </c>
      <c r="E18" s="2" t="s">
        <v>7</v>
      </c>
      <c r="F18" s="2" t="s">
        <v>8</v>
      </c>
      <c r="G18" s="2" t="s">
        <v>9</v>
      </c>
      <c r="H18" s="2" t="s">
        <v>10</v>
      </c>
      <c r="I18" s="2" t="s">
        <v>11</v>
      </c>
      <c r="J18" s="2" t="s">
        <v>12</v>
      </c>
      <c r="K18" s="2" t="s">
        <v>13</v>
      </c>
      <c r="L18" s="5" t="s">
        <v>14</v>
      </c>
    </row>
    <row r="19" spans="2:12" s="19" customFormat="1" ht="96.75" customHeight="1" thickBot="1" x14ac:dyDescent="0.3">
      <c r="B19" s="46">
        <v>84111500</v>
      </c>
      <c r="C19" s="47" t="s">
        <v>66</v>
      </c>
      <c r="D19" s="48" t="s">
        <v>45</v>
      </c>
      <c r="E19" s="47" t="s">
        <v>34</v>
      </c>
      <c r="F19" s="47" t="s">
        <v>29</v>
      </c>
      <c r="G19" s="47" t="s">
        <v>30</v>
      </c>
      <c r="H19" s="49">
        <v>16000000</v>
      </c>
      <c r="I19" s="49">
        <f>+H19</f>
        <v>16000000</v>
      </c>
      <c r="J19" s="47" t="s">
        <v>27</v>
      </c>
      <c r="K19" s="47" t="s">
        <v>28</v>
      </c>
      <c r="L19" s="50" t="s">
        <v>54</v>
      </c>
    </row>
    <row r="20" spans="2:12" s="19" customFormat="1" ht="90" customHeight="1" thickBot="1" x14ac:dyDescent="0.3">
      <c r="B20" s="36">
        <v>81112502</v>
      </c>
      <c r="C20" s="51" t="s">
        <v>65</v>
      </c>
      <c r="D20" s="52" t="s">
        <v>33</v>
      </c>
      <c r="E20" s="51" t="s">
        <v>34</v>
      </c>
      <c r="F20" s="51" t="s">
        <v>29</v>
      </c>
      <c r="G20" s="51" t="s">
        <v>30</v>
      </c>
      <c r="H20" s="53">
        <v>4500000</v>
      </c>
      <c r="I20" s="53">
        <f>+H20</f>
        <v>4500000</v>
      </c>
      <c r="J20" s="51" t="s">
        <v>27</v>
      </c>
      <c r="K20" s="51" t="s">
        <v>28</v>
      </c>
      <c r="L20" s="54" t="s">
        <v>54</v>
      </c>
    </row>
    <row r="21" spans="2:12" s="19" customFormat="1" ht="90" customHeight="1" thickBot="1" x14ac:dyDescent="0.3">
      <c r="B21" s="36">
        <v>84111500</v>
      </c>
      <c r="C21" s="51" t="s">
        <v>76</v>
      </c>
      <c r="D21" s="52" t="s">
        <v>78</v>
      </c>
      <c r="E21" s="51" t="s">
        <v>34</v>
      </c>
      <c r="F21" s="51" t="s">
        <v>29</v>
      </c>
      <c r="G21" s="51" t="s">
        <v>30</v>
      </c>
      <c r="H21" s="53">
        <v>3500000</v>
      </c>
      <c r="I21" s="53">
        <f>+H21</f>
        <v>3500000</v>
      </c>
      <c r="J21" s="51" t="s">
        <v>27</v>
      </c>
      <c r="K21" s="51" t="s">
        <v>28</v>
      </c>
      <c r="L21" s="54" t="s">
        <v>54</v>
      </c>
    </row>
    <row r="22" spans="2:12" s="19" customFormat="1" ht="120.75" customHeight="1" thickBot="1" x14ac:dyDescent="0.3">
      <c r="B22" s="36" t="s">
        <v>63</v>
      </c>
      <c r="C22" s="51" t="s">
        <v>77</v>
      </c>
      <c r="D22" s="52" t="s">
        <v>78</v>
      </c>
      <c r="E22" s="51" t="s">
        <v>41</v>
      </c>
      <c r="F22" s="51" t="s">
        <v>29</v>
      </c>
      <c r="G22" s="51" t="s">
        <v>30</v>
      </c>
      <c r="H22" s="53">
        <v>15000000</v>
      </c>
      <c r="I22" s="53">
        <f t="shared" ref="I22:I34" si="0">+H22</f>
        <v>15000000</v>
      </c>
      <c r="J22" s="51" t="s">
        <v>27</v>
      </c>
      <c r="K22" s="51" t="s">
        <v>28</v>
      </c>
      <c r="L22" s="54" t="s">
        <v>54</v>
      </c>
    </row>
    <row r="23" spans="2:12" s="19" customFormat="1" ht="90" customHeight="1" thickBot="1" x14ac:dyDescent="0.3">
      <c r="B23" s="36">
        <v>47131700</v>
      </c>
      <c r="C23" s="51" t="s">
        <v>46</v>
      </c>
      <c r="D23" s="52" t="s">
        <v>33</v>
      </c>
      <c r="E23" s="51" t="s">
        <v>41</v>
      </c>
      <c r="F23" s="51" t="s">
        <v>29</v>
      </c>
      <c r="G23" s="51" t="s">
        <v>30</v>
      </c>
      <c r="H23" s="53">
        <v>10000000</v>
      </c>
      <c r="I23" s="53">
        <f t="shared" si="0"/>
        <v>10000000</v>
      </c>
      <c r="J23" s="51" t="s">
        <v>27</v>
      </c>
      <c r="K23" s="51" t="s">
        <v>28</v>
      </c>
      <c r="L23" s="54" t="s">
        <v>54</v>
      </c>
    </row>
    <row r="24" spans="2:12" s="19" customFormat="1" ht="90" customHeight="1" thickBot="1" x14ac:dyDescent="0.3">
      <c r="B24" s="36" t="s">
        <v>79</v>
      </c>
      <c r="C24" s="51" t="s">
        <v>47</v>
      </c>
      <c r="D24" s="52" t="s">
        <v>52</v>
      </c>
      <c r="E24" s="51" t="s">
        <v>41</v>
      </c>
      <c r="F24" s="51" t="s">
        <v>29</v>
      </c>
      <c r="G24" s="51" t="s">
        <v>30</v>
      </c>
      <c r="H24" s="53">
        <v>6500000</v>
      </c>
      <c r="I24" s="53">
        <f t="shared" si="0"/>
        <v>6500000</v>
      </c>
      <c r="J24" s="51" t="s">
        <v>27</v>
      </c>
      <c r="K24" s="51" t="s">
        <v>28</v>
      </c>
      <c r="L24" s="54" t="s">
        <v>54</v>
      </c>
    </row>
    <row r="25" spans="2:12" s="19" customFormat="1" ht="90" customHeight="1" thickBot="1" x14ac:dyDescent="0.3">
      <c r="B25" s="36">
        <v>52141510</v>
      </c>
      <c r="C25" s="51" t="s">
        <v>56</v>
      </c>
      <c r="D25" s="52" t="s">
        <v>37</v>
      </c>
      <c r="E25" s="51" t="s">
        <v>41</v>
      </c>
      <c r="F25" s="51" t="s">
        <v>29</v>
      </c>
      <c r="G25" s="51" t="s">
        <v>30</v>
      </c>
      <c r="H25" s="53">
        <v>3200000</v>
      </c>
      <c r="I25" s="53">
        <f t="shared" si="0"/>
        <v>3200000</v>
      </c>
      <c r="J25" s="51" t="s">
        <v>27</v>
      </c>
      <c r="K25" s="51" t="s">
        <v>28</v>
      </c>
      <c r="L25" s="54" t="s">
        <v>54</v>
      </c>
    </row>
    <row r="26" spans="2:12" s="19" customFormat="1" ht="90" customHeight="1" thickBot="1" x14ac:dyDescent="0.3">
      <c r="B26" s="36" t="s">
        <v>80</v>
      </c>
      <c r="C26" s="51" t="s">
        <v>68</v>
      </c>
      <c r="D26" s="52" t="s">
        <v>37</v>
      </c>
      <c r="E26" s="51" t="s">
        <v>41</v>
      </c>
      <c r="F26" s="51" t="s">
        <v>29</v>
      </c>
      <c r="G26" s="51" t="s">
        <v>30</v>
      </c>
      <c r="H26" s="53">
        <v>15650000</v>
      </c>
      <c r="I26" s="53">
        <f t="shared" si="0"/>
        <v>15650000</v>
      </c>
      <c r="J26" s="51" t="s">
        <v>27</v>
      </c>
      <c r="K26" s="51" t="s">
        <v>28</v>
      </c>
      <c r="L26" s="54" t="s">
        <v>54</v>
      </c>
    </row>
    <row r="27" spans="2:12" s="19" customFormat="1" ht="90" customHeight="1" thickBot="1" x14ac:dyDescent="0.3">
      <c r="B27" s="36" t="s">
        <v>81</v>
      </c>
      <c r="C27" s="51" t="s">
        <v>69</v>
      </c>
      <c r="D27" s="52" t="s">
        <v>42</v>
      </c>
      <c r="E27" s="51" t="s">
        <v>67</v>
      </c>
      <c r="F27" s="51" t="s">
        <v>29</v>
      </c>
      <c r="G27" s="51" t="s">
        <v>30</v>
      </c>
      <c r="H27" s="53">
        <v>23270000</v>
      </c>
      <c r="I27" s="53">
        <f t="shared" si="0"/>
        <v>23270000</v>
      </c>
      <c r="J27" s="51" t="s">
        <v>27</v>
      </c>
      <c r="K27" s="51" t="s">
        <v>28</v>
      </c>
      <c r="L27" s="54" t="s">
        <v>54</v>
      </c>
    </row>
    <row r="28" spans="2:12" s="19" customFormat="1" ht="90" customHeight="1" thickBot="1" x14ac:dyDescent="0.3">
      <c r="B28" s="36" t="s">
        <v>82</v>
      </c>
      <c r="C28" s="51" t="s">
        <v>70</v>
      </c>
      <c r="D28" s="52" t="s">
        <v>37</v>
      </c>
      <c r="E28" s="51" t="s">
        <v>41</v>
      </c>
      <c r="F28" s="51" t="s">
        <v>29</v>
      </c>
      <c r="G28" s="51" t="s">
        <v>30</v>
      </c>
      <c r="H28" s="53">
        <v>10300000</v>
      </c>
      <c r="I28" s="53">
        <f t="shared" si="0"/>
        <v>10300000</v>
      </c>
      <c r="J28" s="51" t="s">
        <v>27</v>
      </c>
      <c r="K28" s="51" t="s">
        <v>28</v>
      </c>
      <c r="L28" s="54" t="s">
        <v>54</v>
      </c>
    </row>
    <row r="29" spans="2:12" s="19" customFormat="1" ht="90" customHeight="1" thickBot="1" x14ac:dyDescent="0.3">
      <c r="B29" s="36">
        <v>52141804</v>
      </c>
      <c r="C29" s="51" t="s">
        <v>71</v>
      </c>
      <c r="D29" s="52" t="s">
        <v>42</v>
      </c>
      <c r="E29" s="51" t="s">
        <v>67</v>
      </c>
      <c r="F29" s="51" t="s">
        <v>29</v>
      </c>
      <c r="G29" s="51" t="s">
        <v>30</v>
      </c>
      <c r="H29" s="53">
        <v>7750000</v>
      </c>
      <c r="I29" s="53">
        <f t="shared" si="0"/>
        <v>7750000</v>
      </c>
      <c r="J29" s="51" t="s">
        <v>27</v>
      </c>
      <c r="K29" s="51" t="s">
        <v>28</v>
      </c>
      <c r="L29" s="54" t="s">
        <v>54</v>
      </c>
    </row>
    <row r="30" spans="2:12" s="19" customFormat="1" ht="90" customHeight="1" thickBot="1" x14ac:dyDescent="0.3">
      <c r="B30" s="36">
        <v>84131500</v>
      </c>
      <c r="C30" s="51" t="s">
        <v>83</v>
      </c>
      <c r="D30" s="52" t="s">
        <v>33</v>
      </c>
      <c r="E30" s="51" t="s">
        <v>35</v>
      </c>
      <c r="F30" s="51" t="s">
        <v>29</v>
      </c>
      <c r="G30" s="51" t="s">
        <v>30</v>
      </c>
      <c r="H30" s="53">
        <v>4000000</v>
      </c>
      <c r="I30" s="53">
        <f t="shared" si="0"/>
        <v>4000000</v>
      </c>
      <c r="J30" s="51" t="s">
        <v>27</v>
      </c>
      <c r="K30" s="51" t="s">
        <v>28</v>
      </c>
      <c r="L30" s="54" t="s">
        <v>54</v>
      </c>
    </row>
    <row r="31" spans="2:12" s="19" customFormat="1" ht="90" customHeight="1" thickBot="1" x14ac:dyDescent="0.3">
      <c r="B31" s="36"/>
      <c r="C31" s="51" t="s">
        <v>72</v>
      </c>
      <c r="D31" s="52" t="s">
        <v>42</v>
      </c>
      <c r="E31" s="51" t="s">
        <v>38</v>
      </c>
      <c r="F31" s="51" t="s">
        <v>29</v>
      </c>
      <c r="G31" s="51" t="s">
        <v>30</v>
      </c>
      <c r="H31" s="53">
        <v>15000000</v>
      </c>
      <c r="I31" s="53">
        <f t="shared" si="0"/>
        <v>15000000</v>
      </c>
      <c r="J31" s="51" t="s">
        <v>27</v>
      </c>
      <c r="K31" s="51" t="s">
        <v>28</v>
      </c>
      <c r="L31" s="54" t="s">
        <v>54</v>
      </c>
    </row>
    <row r="32" spans="2:12" s="19" customFormat="1" ht="90" customHeight="1" thickBot="1" x14ac:dyDescent="0.3">
      <c r="B32" s="36" t="s">
        <v>84</v>
      </c>
      <c r="C32" s="51" t="s">
        <v>48</v>
      </c>
      <c r="D32" s="52" t="s">
        <v>36</v>
      </c>
      <c r="E32" s="51" t="s">
        <v>38</v>
      </c>
      <c r="F32" s="51" t="s">
        <v>29</v>
      </c>
      <c r="G32" s="51" t="s">
        <v>30</v>
      </c>
      <c r="H32" s="53">
        <v>31930000</v>
      </c>
      <c r="I32" s="53">
        <f t="shared" si="0"/>
        <v>31930000</v>
      </c>
      <c r="J32" s="51" t="s">
        <v>27</v>
      </c>
      <c r="K32" s="51" t="s">
        <v>28</v>
      </c>
      <c r="L32" s="54" t="s">
        <v>54</v>
      </c>
    </row>
    <row r="33" spans="2:12" s="19" customFormat="1" ht="90" customHeight="1" thickBot="1" x14ac:dyDescent="0.3">
      <c r="B33" s="36">
        <v>72101500</v>
      </c>
      <c r="C33" s="51" t="s">
        <v>49</v>
      </c>
      <c r="D33" s="52" t="s">
        <v>42</v>
      </c>
      <c r="E33" s="51" t="s">
        <v>38</v>
      </c>
      <c r="F33" s="51" t="s">
        <v>29</v>
      </c>
      <c r="G33" s="51" t="s">
        <v>30</v>
      </c>
      <c r="H33" s="53">
        <v>4000000</v>
      </c>
      <c r="I33" s="53">
        <f t="shared" si="0"/>
        <v>4000000</v>
      </c>
      <c r="J33" s="51" t="s">
        <v>27</v>
      </c>
      <c r="K33" s="51" t="s">
        <v>28</v>
      </c>
      <c r="L33" s="54" t="s">
        <v>54</v>
      </c>
    </row>
    <row r="34" spans="2:12" s="19" customFormat="1" ht="90" customHeight="1" thickBot="1" x14ac:dyDescent="0.3">
      <c r="B34" s="36" t="s">
        <v>85</v>
      </c>
      <c r="C34" s="51" t="s">
        <v>57</v>
      </c>
      <c r="D34" s="52" t="s">
        <v>36</v>
      </c>
      <c r="E34" s="51" t="s">
        <v>58</v>
      </c>
      <c r="F34" s="51" t="s">
        <v>29</v>
      </c>
      <c r="G34" s="51" t="s">
        <v>30</v>
      </c>
      <c r="H34" s="53">
        <v>16000000</v>
      </c>
      <c r="I34" s="53">
        <f t="shared" si="0"/>
        <v>16000000</v>
      </c>
      <c r="J34" s="51" t="s">
        <v>27</v>
      </c>
      <c r="K34" s="51" t="s">
        <v>28</v>
      </c>
      <c r="L34" s="54" t="s">
        <v>54</v>
      </c>
    </row>
    <row r="35" spans="2:12" s="19" customFormat="1" ht="90" customHeight="1" thickBot="1" x14ac:dyDescent="0.3">
      <c r="B35" s="55">
        <v>44103125</v>
      </c>
      <c r="C35" s="56" t="s">
        <v>59</v>
      </c>
      <c r="D35" s="57" t="s">
        <v>44</v>
      </c>
      <c r="E35" s="56" t="s">
        <v>43</v>
      </c>
      <c r="F35" s="56" t="s">
        <v>29</v>
      </c>
      <c r="G35" s="56" t="s">
        <v>30</v>
      </c>
      <c r="H35" s="58">
        <v>3250000</v>
      </c>
      <c r="I35" s="58">
        <f>+H35</f>
        <v>3250000</v>
      </c>
      <c r="J35" s="56" t="s">
        <v>27</v>
      </c>
      <c r="K35" s="56" t="s">
        <v>28</v>
      </c>
      <c r="L35" s="59" t="s">
        <v>54</v>
      </c>
    </row>
    <row r="36" spans="2:12" s="19" customFormat="1" ht="90" customHeight="1" thickBot="1" x14ac:dyDescent="0.3">
      <c r="B36" s="55">
        <v>60101600</v>
      </c>
      <c r="C36" s="56" t="s">
        <v>40</v>
      </c>
      <c r="D36" s="57" t="s">
        <v>50</v>
      </c>
      <c r="E36" s="56" t="s">
        <v>35</v>
      </c>
      <c r="F36" s="56" t="s">
        <v>29</v>
      </c>
      <c r="G36" s="56" t="s">
        <v>30</v>
      </c>
      <c r="H36" s="58">
        <v>4000000</v>
      </c>
      <c r="I36" s="58">
        <f>+H36</f>
        <v>4000000</v>
      </c>
      <c r="J36" s="56" t="s">
        <v>27</v>
      </c>
      <c r="K36" s="56" t="s">
        <v>28</v>
      </c>
      <c r="L36" s="59" t="s">
        <v>54</v>
      </c>
    </row>
    <row r="37" spans="2:12" s="19" customFormat="1" ht="90" customHeight="1" thickBot="1" x14ac:dyDescent="0.3">
      <c r="B37" s="60">
        <v>46171610</v>
      </c>
      <c r="C37" s="61" t="s">
        <v>60</v>
      </c>
      <c r="D37" s="62" t="s">
        <v>61</v>
      </c>
      <c r="E37" s="61" t="s">
        <v>34</v>
      </c>
      <c r="F37" s="61" t="s">
        <v>29</v>
      </c>
      <c r="G37" s="61" t="s">
        <v>30</v>
      </c>
      <c r="H37" s="63">
        <v>3000000</v>
      </c>
      <c r="I37" s="63">
        <f>+H37</f>
        <v>3000000</v>
      </c>
      <c r="J37" s="61" t="s">
        <v>27</v>
      </c>
      <c r="K37" s="61" t="s">
        <v>28</v>
      </c>
      <c r="L37" s="54" t="s">
        <v>54</v>
      </c>
    </row>
    <row r="38" spans="2:12" ht="15.75" thickBot="1" x14ac:dyDescent="0.3">
      <c r="B38" s="20"/>
      <c r="C38" s="21"/>
      <c r="D38" s="6"/>
      <c r="E38" s="6"/>
      <c r="F38" s="6"/>
      <c r="G38" s="6"/>
      <c r="H38" s="22">
        <f>SUM(H19:H37)</f>
        <v>196850000</v>
      </c>
      <c r="I38" s="22">
        <f>SUM(I18:I37)</f>
        <v>196850000</v>
      </c>
      <c r="J38" s="6"/>
      <c r="K38" s="6"/>
      <c r="L38" s="23"/>
    </row>
    <row r="39" spans="2:12" ht="30.75" thickBot="1" x14ac:dyDescent="0.3">
      <c r="B39" s="24" t="s">
        <v>20</v>
      </c>
      <c r="C39" s="25"/>
      <c r="D39" s="25"/>
      <c r="H39" s="26"/>
      <c r="I39" s="26"/>
      <c r="J39" s="27"/>
    </row>
    <row r="40" spans="2:12" ht="30" x14ac:dyDescent="0.25">
      <c r="B40" s="28" t="s">
        <v>6</v>
      </c>
      <c r="C40" s="29" t="s">
        <v>21</v>
      </c>
      <c r="D40" s="30" t="s">
        <v>14</v>
      </c>
    </row>
    <row r="41" spans="2:12" x14ac:dyDescent="0.25">
      <c r="B41" s="11"/>
      <c r="C41" s="31"/>
      <c r="D41" s="12"/>
    </row>
    <row r="42" spans="2:12" x14ac:dyDescent="0.25">
      <c r="B42" s="11"/>
      <c r="C42" s="31"/>
      <c r="D42" s="12"/>
    </row>
    <row r="43" spans="2:12" x14ac:dyDescent="0.25">
      <c r="B43" s="11"/>
      <c r="C43" s="31"/>
      <c r="D43" s="12"/>
    </row>
    <row r="44" spans="2:12" x14ac:dyDescent="0.25">
      <c r="B44" s="11"/>
      <c r="C44" s="31"/>
      <c r="D44" s="12"/>
    </row>
    <row r="45" spans="2:12" ht="15.75" thickBot="1" x14ac:dyDescent="0.3">
      <c r="B45" s="32"/>
      <c r="C45" s="33"/>
      <c r="D45" s="34"/>
    </row>
    <row r="47" spans="2:12" x14ac:dyDescent="0.25">
      <c r="B47" s="25"/>
    </row>
    <row r="48" spans="2:12" x14ac:dyDescent="0.25">
      <c r="B48" s="25"/>
      <c r="C48" s="25"/>
      <c r="D48" s="25"/>
      <c r="E48" s="25"/>
      <c r="F48" s="25"/>
      <c r="G48" s="25"/>
      <c r="H48" s="25"/>
      <c r="I48" s="25"/>
      <c r="J48" s="7"/>
      <c r="K48" s="25"/>
    </row>
    <row r="49" spans="2:11" x14ac:dyDescent="0.25">
      <c r="B49" s="25"/>
      <c r="C49" s="25"/>
      <c r="D49" s="25"/>
      <c r="E49" s="25"/>
      <c r="F49" s="25"/>
      <c r="G49" s="25"/>
      <c r="H49" s="25"/>
      <c r="I49" s="25"/>
      <c r="J49" s="7"/>
      <c r="K49" s="25"/>
    </row>
    <row r="50" spans="2:11" ht="21" x14ac:dyDescent="0.35">
      <c r="B50" s="35" t="s">
        <v>74</v>
      </c>
    </row>
    <row r="51" spans="2:11" ht="21" x14ac:dyDescent="0.35">
      <c r="B51" s="35" t="s">
        <v>75</v>
      </c>
    </row>
    <row r="55" spans="2:11" x14ac:dyDescent="0.25">
      <c r="B55" s="25" t="s">
        <v>39</v>
      </c>
    </row>
    <row r="56" spans="2:11" x14ac:dyDescent="0.25">
      <c r="B56" s="25" t="s">
        <v>73</v>
      </c>
    </row>
  </sheetData>
  <mergeCells count="2">
    <mergeCell ref="F5:I9"/>
    <mergeCell ref="F11:I15"/>
  </mergeCells>
  <phoneticPr fontId="9" type="noConversion"/>
  <hyperlinks>
    <hyperlink ref="C11" r:id="rId1"/>
    <hyperlink ref="L20" r:id="rId2"/>
    <hyperlink ref="L23" r:id="rId3"/>
    <hyperlink ref="L26" r:id="rId4"/>
    <hyperlink ref="L30" r:id="rId5"/>
    <hyperlink ref="L31" r:id="rId6"/>
    <hyperlink ref="L32" r:id="rId7"/>
    <hyperlink ref="L35" r:id="rId8"/>
    <hyperlink ref="L36" r:id="rId9"/>
    <hyperlink ref="L33" r:id="rId10"/>
    <hyperlink ref="L37" r:id="rId11"/>
    <hyperlink ref="L24" r:id="rId12"/>
    <hyperlink ref="L25" r:id="rId13"/>
    <hyperlink ref="L21" r:id="rId14"/>
    <hyperlink ref="L19" r:id="rId15"/>
    <hyperlink ref="L22" r:id="rId16"/>
    <hyperlink ref="L28" r:id="rId17"/>
    <hyperlink ref="L34" r:id="rId18"/>
  </hyperlinks>
  <printOptions horizontalCentered="1"/>
  <pageMargins left="0.51181102362204722" right="0.70866141732283472" top="0.74803149606299213" bottom="0.74803149606299213" header="0.31496062992125984" footer="0.31496062992125984"/>
  <pageSetup paperSize="5" scale="42" orientation="landscape" r:id="rId19"/>
  <rowBreaks count="2" manualBreakCount="2">
    <brk id="15" max="16383" man="1"/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Penagos</dc:creator>
  <cp:lastModifiedBy>pc</cp:lastModifiedBy>
  <cp:lastPrinted>2025-08-28T18:50:16Z</cp:lastPrinted>
  <dcterms:created xsi:type="dcterms:W3CDTF">2012-12-10T15:58:41Z</dcterms:created>
  <dcterms:modified xsi:type="dcterms:W3CDTF">2026-01-28T19:27:47Z</dcterms:modified>
</cp:coreProperties>
</file>